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Ирина\Desktop\ДОКУМЕНТЫ\ШКОЛА\БУФЕТ\"/>
    </mc:Choice>
  </mc:AlternateContent>
  <xr:revisionPtr revIDLastSave="0" documentId="13_ncr:1_{1EBD2C9B-A981-419C-B98A-AD3927E8D5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I89" i="1" l="1"/>
  <c r="I100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F196" i="1"/>
  <c r="L81" i="1"/>
  <c r="L62" i="1"/>
  <c r="L196" i="1" s="1"/>
  <c r="G157" i="1"/>
  <c r="G196" i="1" s="1"/>
  <c r="L157" i="1"/>
  <c r="H196" i="1"/>
</calcChain>
</file>

<file path=xl/sharedStrings.xml><?xml version="1.0" encoding="utf-8"?>
<sst xmlns="http://schemas.openxmlformats.org/spreadsheetml/2006/main" count="237" uniqueCount="74">
  <si>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</si>
  <si>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</si>
  <si>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</si>
  <si>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</si>
  <si>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</si>
  <si>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</si>
  <si>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</si>
  <si>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</si>
  <si>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</si>
  <si>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</si>
  <si>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</si>
  <si>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</si>
  <si>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</si>
  <si>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</si>
  <si>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</si>
  <si>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</si>
  <si>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</si>
  <si>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</si>
  <si>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</si>
  <si>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</si>
  <si>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</si>
  <si>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</si>
  <si>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</si>
  <si>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</si>
  <si>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</si>
  <si>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</si>
  <si>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</si>
  <si>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</si>
  <si>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</si>
  <si>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</si>
  <si>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</si>
  <si>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</si>
  <si>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</si>
  <si>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</si>
  <si>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</si>
  <si>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</si>
  <si>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</si>
  <si>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</si>
  <si>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</si>
  <si>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молочная манная с маслом</t>
  </si>
  <si>
    <t>Чай с молоком</t>
  </si>
  <si>
    <t>Хлеб с   маслом и сыром</t>
  </si>
  <si>
    <t>сладкое</t>
  </si>
  <si>
    <t>Йогурт</t>
  </si>
  <si>
    <t>200/10</t>
  </si>
  <si>
    <t>150/50</t>
  </si>
  <si>
    <t xml:space="preserve"> 50/10/20</t>
  </si>
  <si>
    <t>Компот</t>
  </si>
  <si>
    <t>Шоколадные конфеты</t>
  </si>
  <si>
    <t>Гуляш из говядины с макаронными изделиями отварными</t>
  </si>
  <si>
    <t>Запеканка творожная со сгущ.молоком</t>
  </si>
  <si>
    <t>Какао на молоке с сахаром</t>
  </si>
  <si>
    <t xml:space="preserve">Хлеб с маслом </t>
  </si>
  <si>
    <t>Кондитерское изделие</t>
  </si>
  <si>
    <t>Каша пшенная молочная с маслом</t>
  </si>
  <si>
    <t>Хлеб с маслом и сыром</t>
  </si>
  <si>
    <t>Сок</t>
  </si>
  <si>
    <t>Чай с сахаром</t>
  </si>
  <si>
    <t xml:space="preserve">Хлеб </t>
  </si>
  <si>
    <t>Каша гречневая молочная с маслом</t>
  </si>
  <si>
    <t>Кисель</t>
  </si>
  <si>
    <t>Яблоко</t>
  </si>
  <si>
    <t>Вафли</t>
  </si>
  <si>
    <t>Каша молочная рисовая с маслом</t>
  </si>
  <si>
    <t xml:space="preserve">Бутерброд с  маслом </t>
  </si>
  <si>
    <t>Макаронные изделия отварные с сыром</t>
  </si>
  <si>
    <t>Хлеб с маслом</t>
  </si>
  <si>
    <t>Кондитерское изделие -вафля</t>
  </si>
  <si>
    <t>Директор</t>
  </si>
  <si>
    <t>Раева И.А.</t>
  </si>
  <si>
    <t>МБОУ СОШ №1 г.Гусиноозерска</t>
  </si>
  <si>
    <t>Рыба тушенная в томате с овощами с отварным рисом</t>
  </si>
  <si>
    <t>Котлета мясная с картофельным пюре</t>
  </si>
  <si>
    <t>Мясо тушеное говядина с капустой тушеной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</si>
</sst>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7" activePane="bottomRight" state="frozen"/>
      <selection pane="topRight"/>
      <selection pane="bottomLeft"/>
      <selection pane="bottomRight" activeCell="M161" sqref="M160:M16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5" t="s">
        <v>70</v>
      </c>
      <c r="D1" s="56"/>
      <c r="E1" s="57"/>
      <c r="F1" s="3" t="s">
        <v>1</v>
      </c>
      <c r="G1" s="1" t="s">
        <v>2</v>
      </c>
      <c r="H1" s="58" t="s">
        <v>68</v>
      </c>
      <c r="I1" s="59"/>
      <c r="J1" s="59"/>
      <c r="K1" s="60"/>
    </row>
    <row r="2" spans="1:12" ht="17.399999999999999" x14ac:dyDescent="0.25">
      <c r="A2" s="4" t="s">
        <v>3</v>
      </c>
      <c r="C2" s="1"/>
      <c r="G2" s="1" t="s">
        <v>4</v>
      </c>
      <c r="H2" s="58" t="s">
        <v>69</v>
      </c>
      <c r="I2" s="59"/>
      <c r="J2" s="59"/>
      <c r="K2" s="60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 t="s">
        <v>44</v>
      </c>
      <c r="G6" s="20">
        <v>4.8</v>
      </c>
      <c r="H6" s="20">
        <v>8.1999999999999993</v>
      </c>
      <c r="I6" s="20">
        <v>30.4</v>
      </c>
      <c r="J6" s="20">
        <v>220</v>
      </c>
      <c r="K6" s="21">
        <v>284</v>
      </c>
      <c r="L6" s="20">
        <v>20.04</v>
      </c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40</v>
      </c>
      <c r="F8" s="27" t="s">
        <v>45</v>
      </c>
      <c r="G8" s="27">
        <v>1.4</v>
      </c>
      <c r="H8" s="27">
        <v>1.6</v>
      </c>
      <c r="I8" s="27">
        <v>17.7</v>
      </c>
      <c r="J8" s="27">
        <v>91</v>
      </c>
      <c r="K8" s="28">
        <v>715</v>
      </c>
      <c r="L8" s="27">
        <v>5.0599999999999996</v>
      </c>
    </row>
    <row r="9" spans="1:12" ht="14.4" x14ac:dyDescent="0.3">
      <c r="A9" s="22"/>
      <c r="B9" s="23"/>
      <c r="C9" s="24"/>
      <c r="D9" s="29" t="s">
        <v>26</v>
      </c>
      <c r="E9" s="26" t="s">
        <v>41</v>
      </c>
      <c r="F9" s="27" t="s">
        <v>46</v>
      </c>
      <c r="G9" s="27">
        <v>6.15</v>
      </c>
      <c r="H9" s="27">
        <v>12.8</v>
      </c>
      <c r="I9" s="27">
        <v>25.85</v>
      </c>
      <c r="J9" s="27">
        <v>242.2</v>
      </c>
      <c r="K9" s="28">
        <v>49</v>
      </c>
      <c r="L9" s="27">
        <v>31.77</v>
      </c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 t="s">
        <v>42</v>
      </c>
      <c r="E11" s="26" t="s">
        <v>43</v>
      </c>
      <c r="F11" s="27">
        <v>100</v>
      </c>
      <c r="G11" s="27">
        <v>0.3</v>
      </c>
      <c r="H11" s="27">
        <v>0</v>
      </c>
      <c r="I11" s="27">
        <v>17</v>
      </c>
      <c r="J11" s="27">
        <v>66</v>
      </c>
      <c r="K11" s="28">
        <v>389</v>
      </c>
      <c r="L11" s="27">
        <v>23.46</v>
      </c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100</v>
      </c>
      <c r="G13" s="35">
        <f>SUM(G6:G12)</f>
        <v>12.65</v>
      </c>
      <c r="H13" s="35">
        <f>SUM(H6:H12)</f>
        <v>22.6</v>
      </c>
      <c r="I13" s="35">
        <f>SUM(I6:I12)</f>
        <v>90.949999999999989</v>
      </c>
      <c r="J13" s="35">
        <f>SUM(J6:J12)</f>
        <v>619.20000000000005</v>
      </c>
      <c r="K13" s="36"/>
      <c r="L13" s="35">
        <f>SUM(L6:L12)</f>
        <v>80.33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4.4" x14ac:dyDescent="0.3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x14ac:dyDescent="0.25">
      <c r="A24" s="40">
        <f>A6</f>
        <v>1</v>
      </c>
      <c r="B24" s="41">
        <f>B6</f>
        <v>1</v>
      </c>
      <c r="C24" s="50" t="s">
        <v>37</v>
      </c>
      <c r="D24" s="51"/>
      <c r="E24" s="42"/>
      <c r="F24" s="43">
        <f>F13+F23</f>
        <v>100</v>
      </c>
      <c r="G24" s="43">
        <f>G13+G23</f>
        <v>12.65</v>
      </c>
      <c r="H24" s="43">
        <f>H13+H23</f>
        <v>22.6</v>
      </c>
      <c r="I24" s="43">
        <f>I13+I23</f>
        <v>90.949999999999989</v>
      </c>
      <c r="J24" s="43">
        <f>J13+J23</f>
        <v>619.20000000000005</v>
      </c>
      <c r="K24" s="43"/>
      <c r="L24" s="43">
        <f>L13+L23</f>
        <v>80.33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 t="s">
        <v>49</v>
      </c>
      <c r="F25" s="20">
        <v>250</v>
      </c>
      <c r="G25" s="20">
        <v>11.18</v>
      </c>
      <c r="H25" s="20">
        <v>9.41</v>
      </c>
      <c r="I25" s="20">
        <v>59.31</v>
      </c>
      <c r="J25" s="20">
        <v>362.65</v>
      </c>
      <c r="K25" s="21">
        <v>260</v>
      </c>
      <c r="L25" s="20">
        <v>65.510000000000005</v>
      </c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 t="s">
        <v>47</v>
      </c>
      <c r="F27" s="27">
        <v>200</v>
      </c>
      <c r="G27" s="27">
        <v>1.52</v>
      </c>
      <c r="H27" s="27">
        <v>1.35</v>
      </c>
      <c r="I27" s="27">
        <v>15.9</v>
      </c>
      <c r="J27" s="27">
        <v>81</v>
      </c>
      <c r="K27" s="28">
        <v>349</v>
      </c>
      <c r="L27" s="27">
        <v>4.95</v>
      </c>
    </row>
    <row r="28" spans="1:12" ht="14.4" x14ac:dyDescent="0.3">
      <c r="A28" s="44"/>
      <c r="B28" s="23"/>
      <c r="C28" s="24"/>
      <c r="D28" s="29" t="s">
        <v>26</v>
      </c>
      <c r="E28" s="26" t="s">
        <v>26</v>
      </c>
      <c r="F28" s="27">
        <v>50</v>
      </c>
      <c r="G28" s="27">
        <v>5.8</v>
      </c>
      <c r="H28" s="27">
        <v>8.3000000000000007</v>
      </c>
      <c r="I28" s="27">
        <v>14.83</v>
      </c>
      <c r="J28" s="27">
        <v>157</v>
      </c>
      <c r="K28" s="28">
        <v>21</v>
      </c>
      <c r="L28" s="27">
        <v>4.45</v>
      </c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 t="s">
        <v>42</v>
      </c>
      <c r="E30" s="26" t="s">
        <v>48</v>
      </c>
      <c r="F30" s="27">
        <v>14</v>
      </c>
      <c r="G30" s="27">
        <v>1.2</v>
      </c>
      <c r="H30" s="27">
        <v>5.5</v>
      </c>
      <c r="I30" s="27">
        <v>10.5</v>
      </c>
      <c r="J30" s="27">
        <v>96</v>
      </c>
      <c r="K30" s="28"/>
      <c r="L30" s="27">
        <v>3.65</v>
      </c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514</v>
      </c>
      <c r="G32" s="35">
        <f>SUM(G25:G31)</f>
        <v>19.7</v>
      </c>
      <c r="H32" s="35">
        <f>SUM(H25:H31)</f>
        <v>24.560000000000002</v>
      </c>
      <c r="I32" s="35">
        <f>SUM(I25:I31)</f>
        <v>100.54</v>
      </c>
      <c r="J32" s="35">
        <f>SUM(J25:J31)</f>
        <v>696.65</v>
      </c>
      <c r="K32" s="36"/>
      <c r="L32" s="35">
        <f>SUM(L25:L31)</f>
        <v>78.560000000000016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1"/>
      <c r="E43" s="42"/>
      <c r="F43" s="43">
        <f>F32+F42</f>
        <v>514</v>
      </c>
      <c r="G43" s="43">
        <f>G32+G42</f>
        <v>19.7</v>
      </c>
      <c r="H43" s="43">
        <f>H32+H42</f>
        <v>24.560000000000002</v>
      </c>
      <c r="I43" s="43">
        <f>I32+I42</f>
        <v>100.54</v>
      </c>
      <c r="J43" s="43">
        <f>J32+J42</f>
        <v>696.65</v>
      </c>
      <c r="K43" s="43"/>
      <c r="L43" s="43">
        <f>L32+L42</f>
        <v>78.560000000000016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 t="s">
        <v>50</v>
      </c>
      <c r="F44" s="20">
        <v>200</v>
      </c>
      <c r="G44" s="20">
        <v>7.74</v>
      </c>
      <c r="H44" s="20">
        <v>6.63</v>
      </c>
      <c r="I44" s="20">
        <v>15.36</v>
      </c>
      <c r="J44" s="20">
        <v>102</v>
      </c>
      <c r="K44" s="21">
        <v>326</v>
      </c>
      <c r="L44" s="20">
        <v>40.020000000000003</v>
      </c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 t="s">
        <v>51</v>
      </c>
      <c r="F46" s="27">
        <v>200</v>
      </c>
      <c r="G46" s="27">
        <v>8.9</v>
      </c>
      <c r="H46" s="27">
        <v>3.06</v>
      </c>
      <c r="I46" s="27">
        <v>26</v>
      </c>
      <c r="J46" s="27">
        <v>58</v>
      </c>
      <c r="K46" s="28">
        <v>382</v>
      </c>
      <c r="L46" s="27">
        <v>14.12</v>
      </c>
    </row>
    <row r="47" spans="1:12" ht="14.4" x14ac:dyDescent="0.3">
      <c r="A47" s="22"/>
      <c r="B47" s="23"/>
      <c r="C47" s="24"/>
      <c r="D47" s="29" t="s">
        <v>26</v>
      </c>
      <c r="E47" s="26" t="s">
        <v>52</v>
      </c>
      <c r="F47" s="27">
        <v>55</v>
      </c>
      <c r="G47" s="27">
        <v>5.4</v>
      </c>
      <c r="H47" s="27">
        <v>12.2</v>
      </c>
      <c r="I47" s="27">
        <v>20.399999999999999</v>
      </c>
      <c r="J47" s="27">
        <v>215.2</v>
      </c>
      <c r="K47" s="28">
        <v>49</v>
      </c>
      <c r="L47" s="27">
        <v>8.9600000000000009</v>
      </c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 t="s">
        <v>42</v>
      </c>
      <c r="E49" s="26" t="s">
        <v>53</v>
      </c>
      <c r="F49" s="27">
        <v>120</v>
      </c>
      <c r="G49" s="27">
        <v>1.2</v>
      </c>
      <c r="H49" s="27">
        <v>5.5</v>
      </c>
      <c r="I49" s="27">
        <v>10.5</v>
      </c>
      <c r="J49" s="27">
        <v>96</v>
      </c>
      <c r="K49" s="28"/>
      <c r="L49" s="27">
        <v>20.76</v>
      </c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575</v>
      </c>
      <c r="G51" s="35">
        <f>SUM(G44:G50)</f>
        <v>23.24</v>
      </c>
      <c r="H51" s="35">
        <f>SUM(H44:H50)</f>
        <v>27.39</v>
      </c>
      <c r="I51" s="35">
        <f>SUM(I44:I50)</f>
        <v>72.259999999999991</v>
      </c>
      <c r="J51" s="35">
        <f>SUM(J44:J50)</f>
        <v>471.2</v>
      </c>
      <c r="K51" s="36"/>
      <c r="L51" s="35">
        <f>SUM(L44:L50)</f>
        <v>83.86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1"/>
      <c r="E62" s="42"/>
      <c r="F62" s="43">
        <f>F51+F61</f>
        <v>575</v>
      </c>
      <c r="G62" s="43">
        <f>G51+G61</f>
        <v>23.24</v>
      </c>
      <c r="H62" s="43">
        <f>H51+H61</f>
        <v>27.39</v>
      </c>
      <c r="I62" s="43">
        <f>I51+I61</f>
        <v>72.259999999999991</v>
      </c>
      <c r="J62" s="43">
        <f>J51+J61</f>
        <v>471.2</v>
      </c>
      <c r="K62" s="43"/>
      <c r="L62" s="43">
        <f>L51+L61</f>
        <v>83.86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 t="s">
        <v>54</v>
      </c>
      <c r="F63" s="20">
        <v>210</v>
      </c>
      <c r="G63" s="20">
        <v>5.4</v>
      </c>
      <c r="H63" s="20">
        <v>11</v>
      </c>
      <c r="I63" s="20">
        <v>33</v>
      </c>
      <c r="J63" s="20">
        <v>222</v>
      </c>
      <c r="K63" s="21">
        <v>175</v>
      </c>
      <c r="L63" s="20">
        <v>20.05</v>
      </c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 t="s">
        <v>55</v>
      </c>
      <c r="F66" s="27">
        <v>85</v>
      </c>
      <c r="G66" s="27">
        <v>6.15</v>
      </c>
      <c r="H66" s="27">
        <v>12.8</v>
      </c>
      <c r="I66" s="27">
        <v>25.85</v>
      </c>
      <c r="J66" s="27">
        <v>242.2</v>
      </c>
      <c r="K66" s="28">
        <v>49</v>
      </c>
      <c r="L66" s="27">
        <v>35.86</v>
      </c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 t="s">
        <v>42</v>
      </c>
      <c r="E68" s="26" t="s">
        <v>56</v>
      </c>
      <c r="F68" s="27">
        <v>200</v>
      </c>
      <c r="G68" s="27">
        <v>1</v>
      </c>
      <c r="H68" s="27">
        <v>0.2</v>
      </c>
      <c r="I68" s="27">
        <v>20.2</v>
      </c>
      <c r="J68" s="27">
        <v>92</v>
      </c>
      <c r="K68" s="28"/>
      <c r="L68" s="27">
        <v>19.38</v>
      </c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495</v>
      </c>
      <c r="G70" s="35">
        <f>SUM(G63:G69)</f>
        <v>12.55</v>
      </c>
      <c r="H70" s="35">
        <f>SUM(H63:H69)</f>
        <v>24</v>
      </c>
      <c r="I70" s="35">
        <f>SUM(I63:I69)</f>
        <v>79.05</v>
      </c>
      <c r="J70" s="35">
        <f>SUM(J63:J69)</f>
        <v>556.20000000000005</v>
      </c>
      <c r="K70" s="36"/>
      <c r="L70" s="35">
        <f>SUM(L63:L69)</f>
        <v>75.289999999999992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1"/>
      <c r="E81" s="42"/>
      <c r="F81" s="43">
        <f>F70+F80</f>
        <v>495</v>
      </c>
      <c r="G81" s="43">
        <f>G70+G80</f>
        <v>12.55</v>
      </c>
      <c r="H81" s="43">
        <f>H70+H80</f>
        <v>24</v>
      </c>
      <c r="I81" s="43">
        <f>I70+I80</f>
        <v>79.05</v>
      </c>
      <c r="J81" s="43">
        <f>J70+J80</f>
        <v>556.20000000000005</v>
      </c>
      <c r="K81" s="43"/>
      <c r="L81" s="43">
        <f>L70+L80</f>
        <v>75.289999999999992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 t="s">
        <v>71</v>
      </c>
      <c r="F82" s="20">
        <v>300</v>
      </c>
      <c r="G82" s="20">
        <v>6.56</v>
      </c>
      <c r="H82" s="20">
        <v>12.6</v>
      </c>
      <c r="I82" s="20">
        <v>43.91</v>
      </c>
      <c r="J82" s="20">
        <v>376.7</v>
      </c>
      <c r="K82" s="21">
        <v>259</v>
      </c>
      <c r="L82" s="20">
        <v>60.42</v>
      </c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 t="s">
        <v>57</v>
      </c>
      <c r="F84" s="27">
        <v>215</v>
      </c>
      <c r="G84" s="27">
        <v>1.4</v>
      </c>
      <c r="H84" s="27">
        <v>1.6</v>
      </c>
      <c r="I84" s="27">
        <v>17.7</v>
      </c>
      <c r="J84" s="27">
        <v>91</v>
      </c>
      <c r="K84" s="28">
        <v>713</v>
      </c>
      <c r="L84" s="27">
        <v>2.12</v>
      </c>
    </row>
    <row r="85" spans="1:12" ht="14.4" x14ac:dyDescent="0.3">
      <c r="A85" s="22"/>
      <c r="B85" s="23"/>
      <c r="C85" s="24"/>
      <c r="D85" s="29" t="s">
        <v>26</v>
      </c>
      <c r="E85" s="26" t="s">
        <v>58</v>
      </c>
      <c r="F85" s="27">
        <v>50</v>
      </c>
      <c r="G85" s="27">
        <v>10.67</v>
      </c>
      <c r="H85" s="27">
        <v>4.53</v>
      </c>
      <c r="I85" s="27">
        <v>47.54</v>
      </c>
      <c r="J85" s="27">
        <v>274</v>
      </c>
      <c r="K85" s="28">
        <v>29</v>
      </c>
      <c r="L85" s="27">
        <v>4.45</v>
      </c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 t="s">
        <v>42</v>
      </c>
      <c r="E87" s="26" t="s">
        <v>53</v>
      </c>
      <c r="F87" s="27">
        <v>45</v>
      </c>
      <c r="G87" s="27">
        <v>3.9</v>
      </c>
      <c r="H87" s="27">
        <v>18.3</v>
      </c>
      <c r="I87" s="27">
        <v>66.3</v>
      </c>
      <c r="J87" s="27">
        <v>445</v>
      </c>
      <c r="K87" s="28"/>
      <c r="L87" s="27">
        <v>11.31</v>
      </c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610</v>
      </c>
      <c r="G89" s="35">
        <f>SUM(G82:G88)</f>
        <v>22.529999999999998</v>
      </c>
      <c r="H89" s="35">
        <f>SUM(H82:H88)</f>
        <v>37.03</v>
      </c>
      <c r="I89" s="35">
        <f>SUM(I82:I88)</f>
        <v>175.45</v>
      </c>
      <c r="J89" s="35">
        <f>SUM(J82:J88)</f>
        <v>1186.7</v>
      </c>
      <c r="K89" s="36"/>
      <c r="L89" s="35">
        <f>SUM(L82:L88)</f>
        <v>78.3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1"/>
      <c r="E100" s="42"/>
      <c r="F100" s="43">
        <f>F89+F99</f>
        <v>610</v>
      </c>
      <c r="G100" s="43">
        <f>G89+G99</f>
        <v>22.529999999999998</v>
      </c>
      <c r="H100" s="43">
        <f>H89+H99</f>
        <v>37.03</v>
      </c>
      <c r="I100" s="43">
        <f>I89+I99</f>
        <v>175.45</v>
      </c>
      <c r="J100" s="43">
        <f>J89+J99</f>
        <v>1186.7</v>
      </c>
      <c r="K100" s="43"/>
      <c r="L100" s="43">
        <f>L89+L99</f>
        <v>78.3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 t="s">
        <v>59</v>
      </c>
      <c r="F101" s="20">
        <v>210</v>
      </c>
      <c r="G101" s="20">
        <v>6.1</v>
      </c>
      <c r="H101" s="20">
        <v>10.3</v>
      </c>
      <c r="I101" s="20">
        <v>25.8</v>
      </c>
      <c r="J101" s="20">
        <v>188</v>
      </c>
      <c r="K101" s="21">
        <v>173</v>
      </c>
      <c r="L101" s="20">
        <v>21.03</v>
      </c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 t="s">
        <v>57</v>
      </c>
      <c r="F103" s="27">
        <v>215</v>
      </c>
      <c r="G103" s="27">
        <v>8.9</v>
      </c>
      <c r="H103" s="27">
        <v>3.06</v>
      </c>
      <c r="I103" s="27">
        <v>26</v>
      </c>
      <c r="J103" s="27">
        <v>58</v>
      </c>
      <c r="K103" s="28">
        <v>378</v>
      </c>
      <c r="L103" s="27">
        <v>2.12</v>
      </c>
    </row>
    <row r="104" spans="1:12" ht="14.4" x14ac:dyDescent="0.3">
      <c r="A104" s="22"/>
      <c r="B104" s="23"/>
      <c r="C104" s="24"/>
      <c r="D104" s="29" t="s">
        <v>26</v>
      </c>
      <c r="E104" s="26" t="s">
        <v>55</v>
      </c>
      <c r="F104" s="27">
        <v>80</v>
      </c>
      <c r="G104" s="27">
        <v>6.15</v>
      </c>
      <c r="H104" s="27">
        <v>12.8</v>
      </c>
      <c r="I104" s="27">
        <v>25.85</v>
      </c>
      <c r="J104" s="27">
        <v>242.2</v>
      </c>
      <c r="K104" s="28">
        <v>49</v>
      </c>
      <c r="L104" s="27">
        <v>31.65</v>
      </c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 t="s">
        <v>42</v>
      </c>
      <c r="E106" s="26" t="s">
        <v>43</v>
      </c>
      <c r="F106" s="27">
        <v>100</v>
      </c>
      <c r="G106" s="27">
        <v>5</v>
      </c>
      <c r="H106" s="27">
        <v>3.2</v>
      </c>
      <c r="I106" s="27">
        <v>3.5</v>
      </c>
      <c r="J106" s="27">
        <v>68</v>
      </c>
      <c r="K106" s="28">
        <v>46</v>
      </c>
      <c r="L106" s="27">
        <v>23.46</v>
      </c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605</v>
      </c>
      <c r="G108" s="35">
        <f>SUM(G101:G107)</f>
        <v>26.15</v>
      </c>
      <c r="H108" s="35">
        <f>SUM(H101:H107)</f>
        <v>29.360000000000003</v>
      </c>
      <c r="I108" s="35">
        <f>SUM(I101:I107)</f>
        <v>81.150000000000006</v>
      </c>
      <c r="J108" s="35">
        <f>SUM(J101:J107)</f>
        <v>556.20000000000005</v>
      </c>
      <c r="K108" s="36"/>
      <c r="L108" s="35">
        <f>SUM(L101:L107)</f>
        <v>78.259999999999991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x14ac:dyDescent="0.25">
      <c r="A119" s="40">
        <f>A101</f>
        <v>2</v>
      </c>
      <c r="B119" s="41">
        <f>B101</f>
        <v>1</v>
      </c>
      <c r="C119" s="50" t="s">
        <v>37</v>
      </c>
      <c r="D119" s="51"/>
      <c r="E119" s="42"/>
      <c r="F119" s="43">
        <f>F108+F118</f>
        <v>605</v>
      </c>
      <c r="G119" s="43">
        <f>G108+G118</f>
        <v>26.15</v>
      </c>
      <c r="H119" s="43">
        <f>H108+H118</f>
        <v>29.360000000000003</v>
      </c>
      <c r="I119" s="43">
        <f>I108+I118</f>
        <v>81.150000000000006</v>
      </c>
      <c r="J119" s="43">
        <f>J108+J118</f>
        <v>556.20000000000005</v>
      </c>
      <c r="K119" s="43"/>
      <c r="L119" s="43">
        <f>L108+L118</f>
        <v>78.259999999999991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 t="s">
        <v>72</v>
      </c>
      <c r="F120" s="20">
        <v>300</v>
      </c>
      <c r="G120" s="20">
        <v>6.3</v>
      </c>
      <c r="H120" s="20">
        <v>4.58</v>
      </c>
      <c r="I120" s="20">
        <v>43.72</v>
      </c>
      <c r="J120" s="20">
        <v>237.4</v>
      </c>
      <c r="K120" s="21">
        <v>302</v>
      </c>
      <c r="L120" s="20">
        <v>102.35</v>
      </c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 t="s">
        <v>60</v>
      </c>
      <c r="F122" s="27">
        <v>200</v>
      </c>
      <c r="G122" s="27">
        <v>1.52</v>
      </c>
      <c r="H122" s="27">
        <v>1.35</v>
      </c>
      <c r="I122" s="27">
        <v>15.9</v>
      </c>
      <c r="J122" s="27">
        <v>81</v>
      </c>
      <c r="K122" s="28">
        <v>378</v>
      </c>
      <c r="L122" s="27">
        <v>6.14</v>
      </c>
    </row>
    <row r="123" spans="1:12" ht="14.4" x14ac:dyDescent="0.3">
      <c r="A123" s="44"/>
      <c r="B123" s="23"/>
      <c r="C123" s="24"/>
      <c r="D123" s="29" t="s">
        <v>26</v>
      </c>
      <c r="E123" s="26" t="s">
        <v>26</v>
      </c>
      <c r="F123" s="27">
        <v>50</v>
      </c>
      <c r="G123" s="27">
        <v>5.8</v>
      </c>
      <c r="H123" s="27">
        <v>8.3000000000000007</v>
      </c>
      <c r="I123" s="27">
        <v>14.83</v>
      </c>
      <c r="J123" s="27">
        <v>157</v>
      </c>
      <c r="K123" s="28">
        <v>3</v>
      </c>
      <c r="L123" s="27">
        <v>4.45</v>
      </c>
    </row>
    <row r="124" spans="1:12" ht="14.4" x14ac:dyDescent="0.3">
      <c r="A124" s="44"/>
      <c r="B124" s="23"/>
      <c r="C124" s="24"/>
      <c r="D124" s="29" t="s">
        <v>27</v>
      </c>
      <c r="E124" s="26" t="s">
        <v>61</v>
      </c>
      <c r="F124" s="27">
        <v>155</v>
      </c>
      <c r="G124" s="27">
        <v>0.6</v>
      </c>
      <c r="H124" s="27">
        <v>0.6</v>
      </c>
      <c r="I124" s="27">
        <v>14.7</v>
      </c>
      <c r="J124" s="27">
        <v>70.3</v>
      </c>
      <c r="K124" s="28">
        <v>338</v>
      </c>
      <c r="L124" s="27">
        <v>16.82</v>
      </c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705</v>
      </c>
      <c r="G127" s="35">
        <f>SUM(G120:G126)</f>
        <v>14.22</v>
      </c>
      <c r="H127" s="35">
        <f>SUM(H120:H126)</f>
        <v>14.83</v>
      </c>
      <c r="I127" s="35">
        <f>SUM(I120:I126)</f>
        <v>89.15</v>
      </c>
      <c r="J127" s="35">
        <f>SUM(J120:J126)</f>
        <v>545.69999999999993</v>
      </c>
      <c r="K127" s="36"/>
      <c r="L127" s="35">
        <f>SUM(L120:L126)</f>
        <v>129.76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x14ac:dyDescent="0.25">
      <c r="A138" s="46">
        <f>A120</f>
        <v>2</v>
      </c>
      <c r="B138" s="46">
        <f>B120</f>
        <v>2</v>
      </c>
      <c r="C138" s="50" t="s">
        <v>37</v>
      </c>
      <c r="D138" s="51"/>
      <c r="E138" s="42"/>
      <c r="F138" s="43">
        <f>F127+F137</f>
        <v>705</v>
      </c>
      <c r="G138" s="43">
        <f>G127+G137</f>
        <v>14.22</v>
      </c>
      <c r="H138" s="43">
        <f>H127+H137</f>
        <v>14.83</v>
      </c>
      <c r="I138" s="43">
        <f>I127+I137</f>
        <v>89.15</v>
      </c>
      <c r="J138" s="43">
        <f>J127+J137</f>
        <v>545.69999999999993</v>
      </c>
      <c r="K138" s="43"/>
      <c r="L138" s="43">
        <f>L127+L137</f>
        <v>129.76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 t="s">
        <v>63</v>
      </c>
      <c r="F139" s="20">
        <v>210</v>
      </c>
      <c r="G139" s="20">
        <v>6.1</v>
      </c>
      <c r="H139" s="20">
        <v>10.1</v>
      </c>
      <c r="I139" s="20">
        <v>25.8</v>
      </c>
      <c r="J139" s="20">
        <v>188</v>
      </c>
      <c r="K139" s="21">
        <v>174</v>
      </c>
      <c r="L139" s="20">
        <v>21.96</v>
      </c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 t="s">
        <v>51</v>
      </c>
      <c r="F141" s="27">
        <v>200</v>
      </c>
      <c r="G141" s="27">
        <v>6</v>
      </c>
      <c r="H141" s="27">
        <v>6</v>
      </c>
      <c r="I141" s="27">
        <v>32</v>
      </c>
      <c r="J141" s="27">
        <v>206</v>
      </c>
      <c r="K141" s="28">
        <v>382</v>
      </c>
      <c r="L141" s="27">
        <v>14.23</v>
      </c>
    </row>
    <row r="142" spans="1:12" ht="15.75" customHeight="1" x14ac:dyDescent="0.3">
      <c r="A142" s="22"/>
      <c r="B142" s="23"/>
      <c r="C142" s="24"/>
      <c r="D142" s="29" t="s">
        <v>26</v>
      </c>
      <c r="E142" s="26" t="s">
        <v>55</v>
      </c>
      <c r="F142" s="27">
        <v>80</v>
      </c>
      <c r="G142" s="27">
        <v>3.1</v>
      </c>
      <c r="H142" s="27">
        <v>9.1999999999999993</v>
      </c>
      <c r="I142" s="27">
        <v>20.399999999999999</v>
      </c>
      <c r="J142" s="27">
        <v>104</v>
      </c>
      <c r="K142" s="28">
        <v>49</v>
      </c>
      <c r="L142" s="27">
        <v>31.21</v>
      </c>
    </row>
    <row r="143" spans="1:12" ht="14.4" x14ac:dyDescent="0.3">
      <c r="A143" s="22"/>
      <c r="B143" s="23"/>
      <c r="C143" s="24"/>
      <c r="D143" s="29" t="s">
        <v>27</v>
      </c>
      <c r="E143" s="26" t="s">
        <v>61</v>
      </c>
      <c r="F143" s="27">
        <v>230</v>
      </c>
      <c r="G143" s="27">
        <v>2.2599999999999998</v>
      </c>
      <c r="H143" s="27">
        <v>0.76</v>
      </c>
      <c r="I143" s="27">
        <v>28.5</v>
      </c>
      <c r="J143" s="27">
        <v>141.76</v>
      </c>
      <c r="K143" s="28"/>
      <c r="L143" s="27">
        <v>21.83</v>
      </c>
    </row>
    <row r="144" spans="1:12" ht="14.4" x14ac:dyDescent="0.3">
      <c r="A144" s="22"/>
      <c r="B144" s="23"/>
      <c r="C144" s="24"/>
      <c r="D144" s="25" t="s">
        <v>42</v>
      </c>
      <c r="E144" s="26" t="s">
        <v>62</v>
      </c>
      <c r="F144" s="27">
        <v>40</v>
      </c>
      <c r="G144" s="27"/>
      <c r="H144" s="27"/>
      <c r="I144" s="27"/>
      <c r="J144" s="27"/>
      <c r="K144" s="28"/>
      <c r="L144" s="27">
        <v>21.2</v>
      </c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760</v>
      </c>
      <c r="G146" s="35">
        <f>SUM(G139:G145)</f>
        <v>17.46</v>
      </c>
      <c r="H146" s="35">
        <f>SUM(H139:H145)</f>
        <v>26.060000000000002</v>
      </c>
      <c r="I146" s="35">
        <f>SUM(I139:I145)</f>
        <v>106.69999999999999</v>
      </c>
      <c r="J146" s="35">
        <f>SUM(J139:J145)</f>
        <v>639.76</v>
      </c>
      <c r="K146" s="36"/>
      <c r="L146" s="35">
        <f>SUM(L139:L145)</f>
        <v>110.43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x14ac:dyDescent="0.25">
      <c r="A157" s="40">
        <f>A139</f>
        <v>2</v>
      </c>
      <c r="B157" s="41">
        <f>B139</f>
        <v>3</v>
      </c>
      <c r="C157" s="50" t="s">
        <v>37</v>
      </c>
      <c r="D157" s="51"/>
      <c r="E157" s="42"/>
      <c r="F157" s="43">
        <f>F146+F156</f>
        <v>760</v>
      </c>
      <c r="G157" s="43">
        <f>G146+G156</f>
        <v>17.46</v>
      </c>
      <c r="H157" s="43">
        <f>H146+H156</f>
        <v>26.060000000000002</v>
      </c>
      <c r="I157" s="43">
        <f>I146+I156</f>
        <v>106.69999999999999</v>
      </c>
      <c r="J157" s="43">
        <f>J146+J156</f>
        <v>639.76</v>
      </c>
      <c r="K157" s="43"/>
      <c r="L157" s="43">
        <f>L146+L156</f>
        <v>110.43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 t="s">
        <v>73</v>
      </c>
      <c r="F158" s="20">
        <v>300</v>
      </c>
      <c r="G158" s="20">
        <v>22.2</v>
      </c>
      <c r="H158" s="20">
        <v>29.48</v>
      </c>
      <c r="I158" s="20">
        <v>20.6</v>
      </c>
      <c r="J158" s="20">
        <v>436.4</v>
      </c>
      <c r="K158" s="21">
        <v>256</v>
      </c>
      <c r="L158" s="20">
        <v>68.64</v>
      </c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 t="s">
        <v>57</v>
      </c>
      <c r="F160" s="27">
        <v>215</v>
      </c>
      <c r="G160" s="27">
        <v>1.52</v>
      </c>
      <c r="H160" s="27">
        <v>1.35</v>
      </c>
      <c r="I160" s="27">
        <v>15.9</v>
      </c>
      <c r="J160" s="27">
        <v>81</v>
      </c>
      <c r="K160" s="28">
        <v>378</v>
      </c>
      <c r="L160" s="27">
        <v>2.12</v>
      </c>
    </row>
    <row r="161" spans="1:12" ht="14.4" x14ac:dyDescent="0.3">
      <c r="A161" s="22"/>
      <c r="B161" s="23"/>
      <c r="C161" s="24"/>
      <c r="D161" s="29" t="s">
        <v>26</v>
      </c>
      <c r="E161" s="26" t="s">
        <v>64</v>
      </c>
      <c r="F161" s="27">
        <v>60</v>
      </c>
      <c r="G161" s="27">
        <v>5.8</v>
      </c>
      <c r="H161" s="27">
        <v>8.3000000000000007</v>
      </c>
      <c r="I161" s="27">
        <v>14.83</v>
      </c>
      <c r="J161" s="27">
        <v>157</v>
      </c>
      <c r="K161" s="28">
        <v>3</v>
      </c>
      <c r="L161" s="27">
        <v>13.47</v>
      </c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575</v>
      </c>
      <c r="G165" s="35">
        <f>SUM(G158:G164)</f>
        <v>29.52</v>
      </c>
      <c r="H165" s="35">
        <f>SUM(H158:H164)</f>
        <v>39.130000000000003</v>
      </c>
      <c r="I165" s="35">
        <f>SUM(I158:I164)</f>
        <v>51.33</v>
      </c>
      <c r="J165" s="35">
        <f>SUM(J158:J164)</f>
        <v>674.4</v>
      </c>
      <c r="K165" s="36"/>
      <c r="L165" s="35">
        <f>SUM(L158:L164)</f>
        <v>84.23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x14ac:dyDescent="0.25">
      <c r="A176" s="40">
        <f>A158</f>
        <v>2</v>
      </c>
      <c r="B176" s="41">
        <f>B158</f>
        <v>4</v>
      </c>
      <c r="C176" s="50" t="s">
        <v>37</v>
      </c>
      <c r="D176" s="51"/>
      <c r="E176" s="42"/>
      <c r="F176" s="43">
        <f>F165+F175</f>
        <v>575</v>
      </c>
      <c r="G176" s="43">
        <f>G165+G175</f>
        <v>29.52</v>
      </c>
      <c r="H176" s="43">
        <f>H165+H175</f>
        <v>39.130000000000003</v>
      </c>
      <c r="I176" s="43">
        <f>I165+I175</f>
        <v>51.33</v>
      </c>
      <c r="J176" s="43">
        <f>J165+J175</f>
        <v>674.4</v>
      </c>
      <c r="K176" s="43"/>
      <c r="L176" s="43">
        <f>L165+L175</f>
        <v>84.23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 t="s">
        <v>65</v>
      </c>
      <c r="F177" s="20">
        <v>240</v>
      </c>
      <c r="G177" s="20">
        <v>2.4</v>
      </c>
      <c r="H177" s="20">
        <v>2.88</v>
      </c>
      <c r="I177" s="20">
        <v>25.02</v>
      </c>
      <c r="J177" s="20">
        <v>135.69999999999999</v>
      </c>
      <c r="K177" s="21">
        <v>204</v>
      </c>
      <c r="L177" s="20">
        <v>45.14</v>
      </c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 t="s">
        <v>57</v>
      </c>
      <c r="F179" s="27">
        <v>215</v>
      </c>
      <c r="G179" s="27">
        <v>1.4</v>
      </c>
      <c r="H179" s="27">
        <v>1.6</v>
      </c>
      <c r="I179" s="27">
        <v>17.7</v>
      </c>
      <c r="J179" s="27">
        <v>91</v>
      </c>
      <c r="K179" s="28">
        <v>376</v>
      </c>
      <c r="L179" s="27">
        <v>2.12</v>
      </c>
    </row>
    <row r="180" spans="1:12" ht="14.4" x14ac:dyDescent="0.3">
      <c r="A180" s="22"/>
      <c r="B180" s="23"/>
      <c r="C180" s="24"/>
      <c r="D180" s="29" t="s">
        <v>26</v>
      </c>
      <c r="E180" s="26" t="s">
        <v>66</v>
      </c>
      <c r="F180" s="27">
        <v>60</v>
      </c>
      <c r="G180" s="27">
        <v>10.67</v>
      </c>
      <c r="H180" s="27">
        <v>4.53</v>
      </c>
      <c r="I180" s="27">
        <v>47.54</v>
      </c>
      <c r="J180" s="27">
        <v>274</v>
      </c>
      <c r="K180" s="28">
        <v>1</v>
      </c>
      <c r="L180" s="27">
        <v>13.48</v>
      </c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 t="s">
        <v>42</v>
      </c>
      <c r="E182" s="26" t="s">
        <v>67</v>
      </c>
      <c r="F182" s="27">
        <v>40</v>
      </c>
      <c r="G182" s="27">
        <v>3.6</v>
      </c>
      <c r="H182" s="27">
        <v>25</v>
      </c>
      <c r="I182" s="27">
        <v>55</v>
      </c>
      <c r="J182" s="27">
        <v>460</v>
      </c>
      <c r="K182" s="28"/>
      <c r="L182" s="27">
        <v>21.53</v>
      </c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555</v>
      </c>
      <c r="G184" s="35">
        <f>SUM(G177:G183)</f>
        <v>18.07</v>
      </c>
      <c r="H184" s="35">
        <f>SUM(H177:H183)</f>
        <v>34.010000000000005</v>
      </c>
      <c r="I184" s="35">
        <f>SUM(I177:I183)</f>
        <v>145.26</v>
      </c>
      <c r="J184" s="35">
        <f>SUM(J177:J183)</f>
        <v>960.7</v>
      </c>
      <c r="K184" s="36"/>
      <c r="L184" s="35">
        <f>SUM(L177:L183)</f>
        <v>82.27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x14ac:dyDescent="0.25">
      <c r="A195" s="40">
        <f>A177</f>
        <v>2</v>
      </c>
      <c r="B195" s="41">
        <f>B177</f>
        <v>5</v>
      </c>
      <c r="C195" s="50" t="s">
        <v>37</v>
      </c>
      <c r="D195" s="51"/>
      <c r="E195" s="42"/>
      <c r="F195" s="43">
        <f>F184+F194</f>
        <v>555</v>
      </c>
      <c r="G195" s="43">
        <f>G184+G194</f>
        <v>18.07</v>
      </c>
      <c r="H195" s="43">
        <f>H184+H194</f>
        <v>34.010000000000005</v>
      </c>
      <c r="I195" s="43">
        <f>I184+I194</f>
        <v>145.26</v>
      </c>
      <c r="J195" s="43">
        <f>J184+J194</f>
        <v>960.7</v>
      </c>
      <c r="K195" s="43"/>
      <c r="L195" s="43">
        <f>L184+L194</f>
        <v>82.27</v>
      </c>
    </row>
    <row r="196" spans="1:12" x14ac:dyDescent="0.25">
      <c r="A196" s="47"/>
      <c r="B196" s="48"/>
      <c r="C196" s="52" t="s">
        <v>38</v>
      </c>
      <c r="D196" s="53"/>
      <c r="E196" s="54"/>
      <c r="F196" s="49">
        <f>(F24+F43+F62+F81+F100+F119+F138+F157+F176+F195)/(IF(F24=0, 0, 1)+IF(F43=0, 0, 1)+IF(F62=0, 0, 1)+IF(F81=0, 0, 1)+IF(F100=0, 0, 1)+IF(F119=0, 0, 1)+IF(F138=0, 0, 1)+IF(F157=0, 0, 1)+IF(F176=0, 0, 1)+IF(F195=0, 0, 1))</f>
        <v>549.4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19.609000000000002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27.897000000000002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99.183999999999997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690.67099999999994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88.128999999999991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раева</dc:creator>
  <cp:lastModifiedBy>ирина раева</cp:lastModifiedBy>
  <dcterms:created xsi:type="dcterms:W3CDTF">2023-10-24T14:22:09Z</dcterms:created>
  <dcterms:modified xsi:type="dcterms:W3CDTF">2023-10-24T14:33:20Z</dcterms:modified>
</cp:coreProperties>
</file>